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8f5edb84881a3abd/デスクトップ/"/>
    </mc:Choice>
  </mc:AlternateContent>
  <xr:revisionPtr revIDLastSave="202" documentId="8_{28207172-9C0C-4962-838F-21438A3EEC3E}" xr6:coauthVersionLast="47" xr6:coauthVersionMax="47" xr10:uidLastSave="{77AE3C7B-297B-434B-A62B-8453B8152B79}"/>
  <bookViews>
    <workbookView xWindow="-110" yWindow="-110" windowWidth="19420" windowHeight="10300" xr2:uid="{3798E96A-57D0-4DC7-83C7-0BA349B2E74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1" l="1"/>
  <c r="F16" i="1"/>
  <c r="J15" i="1"/>
  <c r="J14" i="1"/>
  <c r="F15" i="1"/>
  <c r="F14" i="1"/>
  <c r="J13" i="1"/>
  <c r="F13" i="1"/>
  <c r="J12" i="1"/>
  <c r="F12" i="1"/>
  <c r="J11" i="1"/>
  <c r="F11" i="1"/>
  <c r="J10" i="1"/>
  <c r="J4" i="1"/>
  <c r="F10" i="1"/>
  <c r="F9" i="1"/>
  <c r="J9" i="1" s="1"/>
  <c r="F8" i="1"/>
  <c r="J8" i="1" s="1"/>
  <c r="F7" i="1"/>
  <c r="J7" i="1" s="1"/>
  <c r="F6" i="1"/>
  <c r="J6" i="1" s="1"/>
  <c r="F5" i="1"/>
  <c r="J5" i="1" s="1"/>
  <c r="F4" i="1"/>
  <c r="F3" i="1"/>
  <c r="J3" i="1" s="1"/>
</calcChain>
</file>

<file path=xl/sharedStrings.xml><?xml version="1.0" encoding="utf-8"?>
<sst xmlns="http://schemas.openxmlformats.org/spreadsheetml/2006/main" count="25" uniqueCount="25">
  <si>
    <t>地方債現在高</t>
    <rPh sb="0" eb="3">
      <t>チホウサイ</t>
    </rPh>
    <rPh sb="3" eb="5">
      <t>ゲンザイ</t>
    </rPh>
    <rPh sb="5" eb="6">
      <t>ダカ</t>
    </rPh>
    <phoneticPr fontId="1"/>
  </si>
  <si>
    <t>標準財政規模</t>
    <rPh sb="0" eb="2">
      <t>ヒョウジュン</t>
    </rPh>
    <rPh sb="2" eb="4">
      <t>ザイセイ</t>
    </rPh>
    <rPh sb="4" eb="6">
      <t>キボ</t>
    </rPh>
    <phoneticPr fontId="1"/>
  </si>
  <si>
    <t>東京都</t>
    <rPh sb="0" eb="3">
      <t>トウキョウト</t>
    </rPh>
    <phoneticPr fontId="1"/>
  </si>
  <si>
    <t>債務負担行為　支出予定額</t>
    <rPh sb="0" eb="4">
      <t>サイムフタン</t>
    </rPh>
    <rPh sb="4" eb="6">
      <t>コウイ</t>
    </rPh>
    <rPh sb="7" eb="11">
      <t>シシュツヨテイ</t>
    </rPh>
    <rPh sb="11" eb="12">
      <t>ガク</t>
    </rPh>
    <phoneticPr fontId="1"/>
  </si>
  <si>
    <t>神奈川県</t>
    <rPh sb="0" eb="4">
      <t>カナガワケン</t>
    </rPh>
    <phoneticPr fontId="1"/>
  </si>
  <si>
    <t>減債基金　　　B</t>
    <rPh sb="0" eb="2">
      <t>ゲンサイ</t>
    </rPh>
    <rPh sb="2" eb="4">
      <t>キキン</t>
    </rPh>
    <phoneticPr fontId="1"/>
  </si>
  <si>
    <t>特定目的基金　　　Ç　</t>
    <rPh sb="0" eb="2">
      <t>トクテイ</t>
    </rPh>
    <rPh sb="2" eb="4">
      <t>モクテキ</t>
    </rPh>
    <rPh sb="4" eb="6">
      <t>キキン</t>
    </rPh>
    <phoneticPr fontId="1"/>
  </si>
  <si>
    <t>定額運用基金　　　D</t>
    <rPh sb="0" eb="2">
      <t>テイガク</t>
    </rPh>
    <rPh sb="2" eb="4">
      <t>ウンヨウ</t>
    </rPh>
    <rPh sb="4" eb="6">
      <t>キキン</t>
    </rPh>
    <phoneticPr fontId="1"/>
  </si>
  <si>
    <t>千葉県</t>
    <rPh sb="0" eb="3">
      <t>チバケン</t>
    </rPh>
    <phoneticPr fontId="1"/>
  </si>
  <si>
    <t>財施調整基金　　A</t>
    <rPh sb="0" eb="2">
      <t>ザイセ</t>
    </rPh>
    <rPh sb="2" eb="4">
      <t>チョウセイ</t>
    </rPh>
    <rPh sb="4" eb="6">
      <t>キキン</t>
    </rPh>
    <phoneticPr fontId="1"/>
  </si>
  <si>
    <t>埼玉県</t>
    <rPh sb="0" eb="2">
      <t>サイタマ</t>
    </rPh>
    <rPh sb="2" eb="3">
      <t>ケン</t>
    </rPh>
    <phoneticPr fontId="1"/>
  </si>
  <si>
    <t>北海道</t>
    <rPh sb="0" eb="3">
      <t>ホッカイドウ</t>
    </rPh>
    <phoneticPr fontId="1"/>
  </si>
  <si>
    <t>大阪府</t>
    <rPh sb="0" eb="3">
      <t>オオサカフ</t>
    </rPh>
    <phoneticPr fontId="1"/>
  </si>
  <si>
    <t>福岡県</t>
    <rPh sb="0" eb="2">
      <t>フクオカ</t>
    </rPh>
    <rPh sb="2" eb="3">
      <t>ケン</t>
    </rPh>
    <phoneticPr fontId="1"/>
  </si>
  <si>
    <t>青森県</t>
    <rPh sb="0" eb="3">
      <t>アオモリケン</t>
    </rPh>
    <phoneticPr fontId="1"/>
  </si>
  <si>
    <t>山梨県</t>
    <rPh sb="0" eb="3">
      <t>ヤマナシケン</t>
    </rPh>
    <phoneticPr fontId="1"/>
  </si>
  <si>
    <t>岐阜県</t>
    <rPh sb="0" eb="3">
      <t>ギフケン</t>
    </rPh>
    <phoneticPr fontId="1"/>
  </si>
  <si>
    <t>三重県</t>
    <rPh sb="0" eb="3">
      <t>ミエケン</t>
    </rPh>
    <phoneticPr fontId="1"/>
  </si>
  <si>
    <t>徳島県</t>
    <rPh sb="0" eb="3">
      <t>トクシマケン</t>
    </rPh>
    <phoneticPr fontId="1"/>
  </si>
  <si>
    <t>島根県</t>
    <rPh sb="0" eb="3">
      <t>シマネケン</t>
    </rPh>
    <phoneticPr fontId="1"/>
  </si>
  <si>
    <t>大分県</t>
    <rPh sb="0" eb="3">
      <t>オオイタケン</t>
    </rPh>
    <phoneticPr fontId="1"/>
  </si>
  <si>
    <t>　　　　　　　　将来にわたる財政負担（東京都ほか）   令和５年度総務省決算カードより作成）</t>
    <rPh sb="8" eb="10">
      <t>ショウライ</t>
    </rPh>
    <phoneticPr fontId="1"/>
  </si>
  <si>
    <t>※千葉県、埼玉県、福岡県、青森県、山梨県、徳島県、島根県、大分県の定額運用基金欄は定額運用基金と土地開発基金の合算である</t>
    <rPh sb="1" eb="4">
      <t>チバケン</t>
    </rPh>
    <rPh sb="5" eb="7">
      <t>サイタマ</t>
    </rPh>
    <rPh sb="7" eb="8">
      <t>ケン</t>
    </rPh>
    <rPh sb="9" eb="12">
      <t>フクオカケン</t>
    </rPh>
    <rPh sb="13" eb="16">
      <t>アオモリケン</t>
    </rPh>
    <rPh sb="17" eb="20">
      <t>ヤマナシケン</t>
    </rPh>
    <rPh sb="21" eb="23">
      <t>トクシマ</t>
    </rPh>
    <rPh sb="23" eb="24">
      <t>ケン</t>
    </rPh>
    <rPh sb="25" eb="27">
      <t>シマネ</t>
    </rPh>
    <rPh sb="27" eb="28">
      <t>ケン</t>
    </rPh>
    <rPh sb="29" eb="32">
      <t>オオイタケン</t>
    </rPh>
    <rPh sb="33" eb="35">
      <t>テイガク</t>
    </rPh>
    <rPh sb="35" eb="39">
      <t>ウンヨウキキン</t>
    </rPh>
    <rPh sb="39" eb="40">
      <t>ラン</t>
    </rPh>
    <rPh sb="41" eb="43">
      <t>テイガク</t>
    </rPh>
    <rPh sb="43" eb="45">
      <t>ウンヨウ</t>
    </rPh>
    <rPh sb="45" eb="47">
      <t>キキン</t>
    </rPh>
    <rPh sb="48" eb="50">
      <t>トチ</t>
    </rPh>
    <rPh sb="50" eb="52">
      <t>カイハツ</t>
    </rPh>
    <rPh sb="52" eb="54">
      <t>キキン</t>
    </rPh>
    <rPh sb="55" eb="57">
      <t>ガッサン</t>
    </rPh>
    <phoneticPr fontId="1"/>
  </si>
  <si>
    <t>基金残高　　　　A～D</t>
    <rPh sb="0" eb="2">
      <t>キキン</t>
    </rPh>
    <rPh sb="2" eb="4">
      <t>ザンダカ</t>
    </rPh>
    <phoneticPr fontId="1"/>
  </si>
  <si>
    <t>対標準財政　　　　規模比　　　　　（E－F）/H</t>
    <rPh sb="0" eb="1">
      <t>タイ</t>
    </rPh>
    <rPh sb="1" eb="3">
      <t>ヒョウジュン</t>
    </rPh>
    <rPh sb="3" eb="5">
      <t>ザイセイ</t>
    </rPh>
    <rPh sb="9" eb="11">
      <t>キボ</t>
    </rPh>
    <rPh sb="11" eb="12">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</si>
</sst>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14">
    <xf numFmtId="0" fontId="0" fillId="0" borderId="0" xfId="0">
      <alignment vertical="center"/>
    </xf>
    <xf numFmtId="0" fontId="2" fillId="0" borderId="2" xfId="0" applyFont="1" applyBorder="1">
      <alignment vertical="center"/>
    </xf>
    <xf numFmtId="0" fontId="2" fillId="0" borderId="1" xfId="0" applyFont="1" applyBorder="1">
      <alignment vertical="center"/>
    </xf>
    <xf numFmtId="0" fontId="2" fillId="0" borderId="1" xfId="0" applyFont="1" applyBorder="1" applyAlignment="1">
      <alignment horizontal="center" vertical="center" wrapText="1"/>
    </xf>
    <xf numFmtId="3" fontId="2" fillId="0" borderId="1" xfId="0" applyNumberFormat="1" applyFont="1" applyBorder="1">
      <alignment vertical="center"/>
    </xf>
    <xf numFmtId="3" fontId="2" fillId="0" borderId="1" xfId="0" applyNumberFormat="1" applyFont="1" applyBorder="1" applyAlignment="1">
      <alignment horizontal="right" vertical="center"/>
    </xf>
    <xf numFmtId="0" fontId="2" fillId="0" borderId="0" xfId="0" applyFont="1">
      <alignment vertical="center"/>
    </xf>
    <xf numFmtId="0" fontId="2" fillId="0" borderId="3" xfId="0" applyFont="1" applyBorder="1">
      <alignment vertical="center"/>
    </xf>
    <xf numFmtId="0" fontId="0" fillId="0" borderId="3" xfId="0" applyBorder="1">
      <alignment vertical="center"/>
    </xf>
    <xf numFmtId="0" fontId="2" fillId="0" borderId="2" xfId="0" applyFont="1" applyBorder="1" applyAlignment="1">
      <alignment vertical="center" wrapText="1"/>
    </xf>
    <xf numFmtId="176" fontId="2" fillId="0" borderId="1" xfId="0" applyNumberFormat="1" applyFont="1" applyBorder="1" applyAlignment="1">
      <alignment vertical="center" wrapText="1"/>
    </xf>
    <xf numFmtId="0" fontId="0" fillId="0" borderId="3" xfId="0" applyBorder="1" applyAlignment="1">
      <alignment vertical="center" wrapText="1"/>
    </xf>
    <xf numFmtId="0" fontId="2" fillId="0" borderId="0" xfId="0" applyFont="1" applyAlignment="1">
      <alignment vertical="center" wrapText="1"/>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A7F87-DA8A-4BA7-A484-6BD46D56E8D5}">
  <dimension ref="A1:J17"/>
  <sheetViews>
    <sheetView tabSelected="1" zoomScaleNormal="100" workbookViewId="0">
      <selection activeCell="L2" sqref="L2"/>
    </sheetView>
  </sheetViews>
  <sheetFormatPr defaultRowHeight="18" x14ac:dyDescent="0.55000000000000004"/>
  <cols>
    <col min="1" max="1" width="8.6640625" style="6"/>
    <col min="2" max="4" width="13.6640625" style="6" customWidth="1"/>
    <col min="5" max="5" width="13.75" style="6" customWidth="1"/>
    <col min="6" max="6" width="14.33203125" style="6" customWidth="1"/>
    <col min="7" max="8" width="13.6640625" style="6" customWidth="1"/>
    <col min="9" max="9" width="12.75" style="6" customWidth="1"/>
    <col min="10" max="10" width="11.1640625" style="12" customWidth="1"/>
  </cols>
  <sheetData>
    <row r="1" spans="1:10" ht="22.75" customHeight="1" x14ac:dyDescent="0.55000000000000004">
      <c r="A1" s="1" t="s">
        <v>21</v>
      </c>
      <c r="B1" s="1"/>
      <c r="C1" s="1"/>
      <c r="D1" s="1"/>
      <c r="E1" s="1"/>
      <c r="F1" s="1"/>
      <c r="G1" s="1"/>
      <c r="H1" s="1"/>
      <c r="I1" s="1"/>
      <c r="J1" s="9"/>
    </row>
    <row r="2" spans="1:10" ht="48" customHeight="1" x14ac:dyDescent="0.55000000000000004">
      <c r="A2" s="2"/>
      <c r="B2" s="3" t="s">
        <v>9</v>
      </c>
      <c r="C2" s="3" t="s">
        <v>5</v>
      </c>
      <c r="D2" s="3" t="s">
        <v>6</v>
      </c>
      <c r="E2" s="3" t="s">
        <v>7</v>
      </c>
      <c r="F2" s="3" t="s">
        <v>23</v>
      </c>
      <c r="G2" s="13" t="s">
        <v>0</v>
      </c>
      <c r="H2" s="3" t="s">
        <v>3</v>
      </c>
      <c r="I2" s="13" t="s">
        <v>1</v>
      </c>
      <c r="J2" s="3" t="s">
        <v>24</v>
      </c>
    </row>
    <row r="3" spans="1:10" x14ac:dyDescent="0.55000000000000004">
      <c r="A3" s="2" t="s">
        <v>2</v>
      </c>
      <c r="B3" s="4">
        <v>632240776</v>
      </c>
      <c r="C3" s="4">
        <v>0</v>
      </c>
      <c r="D3" s="4">
        <v>1961552603</v>
      </c>
      <c r="E3" s="4">
        <v>318204084</v>
      </c>
      <c r="F3" s="4">
        <f>SUM(B3:C3:D3:E3)</f>
        <v>2911997463</v>
      </c>
      <c r="G3" s="4">
        <v>3709474184</v>
      </c>
      <c r="H3" s="4">
        <v>1038870753</v>
      </c>
      <c r="I3" s="4">
        <v>4232272381</v>
      </c>
      <c r="J3" s="10">
        <f t="shared" ref="J3:J13" si="0">(F3-G3-H3)/H3*100</f>
        <v>-176.76380518915232</v>
      </c>
    </row>
    <row r="4" spans="1:10" x14ac:dyDescent="0.55000000000000004">
      <c r="A4" s="2" t="s">
        <v>4</v>
      </c>
      <c r="B4" s="4">
        <v>70891529</v>
      </c>
      <c r="C4" s="4">
        <v>56174494</v>
      </c>
      <c r="D4" s="4">
        <v>249523460</v>
      </c>
      <c r="E4" s="4">
        <v>0</v>
      </c>
      <c r="F4" s="4">
        <f>SUM(B4:C4:D4:E4)</f>
        <v>376589483</v>
      </c>
      <c r="G4" s="4">
        <v>3073437909</v>
      </c>
      <c r="H4" s="4">
        <v>240798037</v>
      </c>
      <c r="I4" s="4">
        <v>1414177145</v>
      </c>
      <c r="J4" s="10">
        <f t="shared" si="0"/>
        <v>-1219.9627952116571</v>
      </c>
    </row>
    <row r="5" spans="1:10" x14ac:dyDescent="0.55000000000000004">
      <c r="A5" s="2" t="s">
        <v>8</v>
      </c>
      <c r="B5" s="4">
        <v>98696560</v>
      </c>
      <c r="C5" s="4">
        <v>49900024</v>
      </c>
      <c r="D5" s="4">
        <v>256263861</v>
      </c>
      <c r="E5" s="4">
        <v>5600000</v>
      </c>
      <c r="F5" s="4">
        <f>SUM(B5:C5:D5:E5)</f>
        <v>410460445</v>
      </c>
      <c r="G5" s="4">
        <v>2940942246</v>
      </c>
      <c r="H5" s="4">
        <v>185829200</v>
      </c>
      <c r="I5" s="4">
        <v>1147566348</v>
      </c>
      <c r="J5" s="10">
        <f t="shared" si="0"/>
        <v>-1461.7245303752047</v>
      </c>
    </row>
    <row r="6" spans="1:10" x14ac:dyDescent="0.55000000000000004">
      <c r="A6" s="2" t="s">
        <v>10</v>
      </c>
      <c r="B6" s="4">
        <v>117854765</v>
      </c>
      <c r="C6" s="4">
        <v>42411848</v>
      </c>
      <c r="D6" s="4">
        <v>124620122</v>
      </c>
      <c r="E6" s="4">
        <v>20961640</v>
      </c>
      <c r="F6" s="4">
        <f>SUM(B6:C6:D6:E6)</f>
        <v>305848375</v>
      </c>
      <c r="G6" s="4">
        <v>3786811778</v>
      </c>
      <c r="H6" s="4">
        <v>87806340</v>
      </c>
      <c r="I6" s="4">
        <v>1295347443</v>
      </c>
      <c r="J6" s="10">
        <f t="shared" si="0"/>
        <v>-4064.3645356360375</v>
      </c>
    </row>
    <row r="7" spans="1:10" x14ac:dyDescent="0.55000000000000004">
      <c r="A7" s="2" t="s">
        <v>11</v>
      </c>
      <c r="B7" s="4">
        <v>36347357</v>
      </c>
      <c r="C7" s="4">
        <v>57496342</v>
      </c>
      <c r="D7" s="4">
        <v>59125114</v>
      </c>
      <c r="E7" s="4">
        <v>13028973</v>
      </c>
      <c r="F7" s="4">
        <f>SUM(B7:C7:D7:E7)</f>
        <v>165997786</v>
      </c>
      <c r="G7" s="4">
        <v>5717309814</v>
      </c>
      <c r="H7" s="4">
        <v>112762036</v>
      </c>
      <c r="I7" s="4">
        <v>1364505815</v>
      </c>
      <c r="J7" s="10">
        <f t="shared" si="0"/>
        <v>-5023.0328086662075</v>
      </c>
    </row>
    <row r="8" spans="1:10" x14ac:dyDescent="0.55000000000000004">
      <c r="A8" s="2" t="s">
        <v>12</v>
      </c>
      <c r="B8" s="4">
        <v>334935641</v>
      </c>
      <c r="C8" s="4">
        <v>9904106</v>
      </c>
      <c r="D8" s="4">
        <v>116874965</v>
      </c>
      <c r="E8" s="4">
        <v>55000</v>
      </c>
      <c r="F8" s="4">
        <f>SUM(B8:C8:D8:E8)</f>
        <v>461769712</v>
      </c>
      <c r="G8" s="4">
        <v>4713125405</v>
      </c>
      <c r="H8" s="4">
        <v>428272401</v>
      </c>
      <c r="I8" s="4">
        <v>1707056365</v>
      </c>
      <c r="J8" s="10">
        <f t="shared" si="0"/>
        <v>-1092.67561558327</v>
      </c>
    </row>
    <row r="9" spans="1:10" x14ac:dyDescent="0.55000000000000004">
      <c r="A9" s="2" t="s">
        <v>13</v>
      </c>
      <c r="B9" s="4">
        <v>47365007</v>
      </c>
      <c r="C9" s="4">
        <v>60206489</v>
      </c>
      <c r="D9" s="4">
        <v>82476698</v>
      </c>
      <c r="E9" s="4">
        <v>17920044</v>
      </c>
      <c r="F9" s="4">
        <f>SUM(B9:C9:D9:E9)</f>
        <v>207968238</v>
      </c>
      <c r="G9" s="4">
        <v>3769284033</v>
      </c>
      <c r="H9" s="4">
        <v>75201431</v>
      </c>
      <c r="I9" s="4">
        <v>1007208352</v>
      </c>
      <c r="J9" s="10">
        <f t="shared" si="0"/>
        <v>-4835.7021636995178</v>
      </c>
    </row>
    <row r="10" spans="1:10" x14ac:dyDescent="0.55000000000000004">
      <c r="A10" s="2" t="s">
        <v>14</v>
      </c>
      <c r="B10" s="4">
        <v>17547085</v>
      </c>
      <c r="C10" s="4">
        <v>21107312</v>
      </c>
      <c r="D10" s="4">
        <v>110671300</v>
      </c>
      <c r="E10" s="4">
        <v>17299658</v>
      </c>
      <c r="F10" s="4">
        <f>SUM(B10:C10:D10:E10)</f>
        <v>166625355</v>
      </c>
      <c r="G10" s="4">
        <v>882298272</v>
      </c>
      <c r="H10" s="5">
        <v>84645564</v>
      </c>
      <c r="I10" s="4">
        <v>378359033</v>
      </c>
      <c r="J10" s="10">
        <f t="shared" si="0"/>
        <v>-945.49370714807924</v>
      </c>
    </row>
    <row r="11" spans="1:10" x14ac:dyDescent="0.55000000000000004">
      <c r="A11" s="2" t="s">
        <v>15</v>
      </c>
      <c r="B11" s="4">
        <v>26239583</v>
      </c>
      <c r="C11" s="4">
        <v>18689361</v>
      </c>
      <c r="D11" s="4">
        <v>51379602</v>
      </c>
      <c r="E11" s="4">
        <v>16452105</v>
      </c>
      <c r="F11" s="4">
        <f>SUM(B11:C11:D11:E11)</f>
        <v>112760651</v>
      </c>
      <c r="G11" s="4">
        <v>897246144</v>
      </c>
      <c r="H11" s="4">
        <v>42817917</v>
      </c>
      <c r="I11" s="4">
        <v>270856606</v>
      </c>
      <c r="J11" s="10">
        <f t="shared" si="0"/>
        <v>-1932.1430559081143</v>
      </c>
    </row>
    <row r="12" spans="1:10" x14ac:dyDescent="0.55000000000000004">
      <c r="A12" s="2" t="s">
        <v>16</v>
      </c>
      <c r="B12" s="4">
        <v>36137419</v>
      </c>
      <c r="C12" s="4">
        <v>36309807</v>
      </c>
      <c r="D12" s="4">
        <v>37150943</v>
      </c>
      <c r="E12" s="4">
        <v>23142979</v>
      </c>
      <c r="F12" s="4">
        <f>SUM(B12:C12:D12:E12)</f>
        <v>132741148</v>
      </c>
      <c r="G12" s="4">
        <v>1747602283</v>
      </c>
      <c r="H12" s="4">
        <v>125632099</v>
      </c>
      <c r="I12" s="4">
        <v>490011911</v>
      </c>
      <c r="J12" s="10">
        <f t="shared" si="0"/>
        <v>-1385.3889633731264</v>
      </c>
    </row>
    <row r="13" spans="1:10" x14ac:dyDescent="0.55000000000000004">
      <c r="A13" s="2" t="s">
        <v>17</v>
      </c>
      <c r="B13" s="4">
        <v>51334021</v>
      </c>
      <c r="C13" s="4">
        <v>21159727</v>
      </c>
      <c r="D13" s="4">
        <v>35038254</v>
      </c>
      <c r="E13" s="4">
        <v>0</v>
      </c>
      <c r="F13" s="4">
        <f>SUM(B13:C13:D13:E13)</f>
        <v>107532002</v>
      </c>
      <c r="G13" s="4">
        <v>1443003790</v>
      </c>
      <c r="H13" s="4">
        <v>85572654</v>
      </c>
      <c r="I13" s="4">
        <v>450753939</v>
      </c>
      <c r="J13" s="10">
        <f t="shared" si="0"/>
        <v>-1660.6291561320513</v>
      </c>
    </row>
    <row r="14" spans="1:10" x14ac:dyDescent="0.55000000000000004">
      <c r="A14" s="2" t="s">
        <v>18</v>
      </c>
      <c r="B14" s="4">
        <v>18973782</v>
      </c>
      <c r="C14" s="4">
        <v>27757056</v>
      </c>
      <c r="D14" s="4">
        <v>44397740</v>
      </c>
      <c r="E14" s="4">
        <v>11389008</v>
      </c>
      <c r="F14" s="4">
        <f>SUM(B14:C14:D14:E14)</f>
        <v>102517586</v>
      </c>
      <c r="G14" s="4">
        <v>774307672</v>
      </c>
      <c r="H14" s="4">
        <v>29991473</v>
      </c>
      <c r="I14" s="4">
        <v>256922987</v>
      </c>
      <c r="J14" s="10">
        <f t="shared" ref="J14:J15" si="1">(F14-G14-H14)/H14*100</f>
        <v>-2339.936951412823</v>
      </c>
    </row>
    <row r="15" spans="1:10" x14ac:dyDescent="0.55000000000000004">
      <c r="A15" s="2" t="s">
        <v>19</v>
      </c>
      <c r="B15" s="4">
        <v>17876017</v>
      </c>
      <c r="C15" s="4">
        <v>9838266</v>
      </c>
      <c r="D15" s="4">
        <v>24977163</v>
      </c>
      <c r="E15" s="4">
        <v>13956882</v>
      </c>
      <c r="F15" s="4">
        <f>SUM(B15:C15:D15:E15)</f>
        <v>66648328</v>
      </c>
      <c r="G15" s="4">
        <v>870481785</v>
      </c>
      <c r="H15" s="4">
        <v>71635760</v>
      </c>
      <c r="I15" s="4">
        <v>276422240</v>
      </c>
      <c r="J15" s="10">
        <f t="shared" si="1"/>
        <v>-1222.1119968574355</v>
      </c>
    </row>
    <row r="16" spans="1:10" x14ac:dyDescent="0.55000000000000004">
      <c r="A16" s="2" t="s">
        <v>20</v>
      </c>
      <c r="B16" s="4">
        <v>14810773</v>
      </c>
      <c r="C16" s="4">
        <v>23185142</v>
      </c>
      <c r="D16" s="4">
        <v>46042214</v>
      </c>
      <c r="E16" s="4">
        <v>1382892</v>
      </c>
      <c r="F16" s="4">
        <f>SUM(B16:C16:D16:E16)</f>
        <v>85421021</v>
      </c>
      <c r="G16" s="5">
        <v>1059728527</v>
      </c>
      <c r="H16" s="4">
        <v>116323287</v>
      </c>
      <c r="I16" s="4">
        <v>334661515</v>
      </c>
      <c r="J16" s="10">
        <f>(F16-G16-H16)/H16*100</f>
        <v>-937.58594785926232</v>
      </c>
    </row>
    <row r="17" spans="1:10" x14ac:dyDescent="0.55000000000000004">
      <c r="A17" s="7" t="s">
        <v>22</v>
      </c>
      <c r="B17" s="8"/>
      <c r="C17" s="8"/>
      <c r="D17" s="8"/>
      <c r="E17" s="8"/>
      <c r="F17" s="8"/>
      <c r="G17" s="8"/>
      <c r="H17" s="8"/>
      <c r="I17" s="8"/>
      <c r="J17" s="11"/>
    </row>
  </sheetData>
  <phoneticPr fontId="1"/>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久雄 伊藤</dc:creator>
  <cp:lastModifiedBy>久雄 伊藤</cp:lastModifiedBy>
  <cp:lastPrinted>2026-02-19T06:44:44Z</cp:lastPrinted>
  <dcterms:created xsi:type="dcterms:W3CDTF">2026-02-17T05:13:01Z</dcterms:created>
  <dcterms:modified xsi:type="dcterms:W3CDTF">2026-02-19T06:45:45Z</dcterms:modified>
</cp:coreProperties>
</file>